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<sst xmlns="http://schemas.openxmlformats.org/spreadsheetml/2006/main" count="261" uniqueCount="147">
  <si>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</si>
  <si>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</si>
  <si>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</si>
  <si>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</si>
  <si>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</si>
  <si>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</si>
  <si>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</si>
  <si>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</si>
  <si>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</si>
  <si>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</si>
  <si>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</si>
  <si>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</si>
  <si>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</si>
  <si>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</si>
  <si>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</si>
  <si>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</si>
  <si>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</si>
  <si>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</si>
  <si>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</si>
  <si>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</si>
  <si>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</si>
  <si>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</si>
  <si>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</si>
  <si>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</si>
  <si>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</si>
  <si>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</si>
  <si>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</si>
  <si>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</si>
  <si>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</si>
  <si>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</si>
  <si>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</si>
  <si>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</si>
  <si>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</si>
  <si>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</si>
  <si>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</si>
  <si>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</si>
  <si>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</si>
  <si>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</si>
  <si>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</si>
  <si>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</si>
  <si>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</si>
  <si>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</si>
  <si>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</si>
  <si>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</si>
  <si>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</si>
  <si>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</si>
  <si>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</si>
  <si>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</si>
  <si>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</si>
  <si>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</si>
  <si>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</si>
  <si>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</si>
  <si>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</si>
  <si>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</si>
  <si>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</si>
  <si>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</si>
  <si>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</si>
  <si>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</si>
  <si>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</si>
  <si>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</si>
  <si>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</si>
  <si>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</si>
  <si>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</si>
  <si>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</si>
  <si>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</si>
  <si>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</si>
  <si>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</si>
  <si>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</si>
  <si>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</si>
  <si>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</si>
  <si>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</si>
  <si>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</si>
  <si>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</si>
  <si>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</si>
  <si>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</si>
  <si>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</si>
  <si>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</si>
  <si>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</si>
  <si>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</si>
  <si>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</si>
  <si>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</si>
  <si>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</si>
  <si>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</si>
  <si>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</si>
  <si>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</si>
  <si>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</si>
  <si>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</si>
  <si>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</si>
  <si>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</si>
  <si>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</si>
  <si>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</si>
  <si>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</si>
  <si>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</si>
  <si>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</si>
  <si>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</si>
  <si>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</si>
  <si>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</si>
  <si>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</si>
  <si>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</si>
  <si>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</si>
  <si>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</si>
  <si>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</si>
  <si>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</si>
  <si>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</si>
  <si>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</si>
  <si>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</si>
  <si>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</si>
  <si>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</si>
  <si>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</si>
  <si>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</si>
  <si>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</si>
  <si>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</si>
  <si>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</si>
  <si>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</si>
  <si>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</si>
  <si>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</si>
  <si>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</si>
  <si>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</si>
  <si>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</si>
  <si>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</si>
  <si>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</si>
  <si>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</si>
  <si>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</si>
  <si>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</si>
  <si>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</si>
  <si>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</si>
  <si>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</si>
  <si>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</si>
  <si>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</si>
  <si>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</si>
  <si>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</si>
  <si>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</si>
  <si>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</si>
  <si>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</si>
  <si>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</si>
  <si>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</si>
  <si>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</si>
  <si>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</si>
  <si>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</si>
  <si>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BOGO RESTO BAR, BOGO CITY</t>
  </si>
  <si>
    <t>ZOOM</t>
  </si>
  <si>
    <t>POBLACION, MEDELLIN, CEBU</t>
  </si>
  <si>
    <t>RESIDENTS AND CONSTITUENTS</t>
  </si>
  <si>
    <t>JOVEN J. MONDIGO, JR.</t>
  </si>
  <si>
    <t>RAYMOND R. OLIVAR</t>
  </si>
  <si>
    <t>FUN RUN/WALK TO END POLIO NOW IN PARTNERSHIP WITH THE LGU MEDELLIN, 53RD ENGINEER BRIGADE, DEPED, BJMP AND PNP AND DONATING TWO (2) WHEELCHAIR TO THE POLIO VICTIM.</t>
  </si>
  <si>
    <t>BLOODLETTING ACTIVITY IN PARTNERSHIP WITH LGU MEDELLIN, MEDELLIN RURAL HEALTH UNIT (RHU) AND VICENTE SOTTO MEMORIAL MEDICAL CENTER (VSMMC) BLOOD SERVICES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</si>
</sst>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7" zoomScale="140" zoomScaleNormal="140" zoomScaleSheetLayoutView="100" workbookViewId="0">
      <selection activeCell="P17" sqref="P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143</v>
      </c>
      <c r="J6" s="202"/>
      <c r="K6" s="202"/>
      <c r="L6" s="202"/>
      <c r="M6" s="202"/>
      <c r="N6" s="202" t="s">
        <v>144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44172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44147</v>
      </c>
      <c r="C11" s="152"/>
      <c r="D11" s="159">
        <v>26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139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44142</v>
      </c>
      <c r="C15" s="84"/>
      <c r="D15" s="187"/>
      <c r="E15" s="188"/>
      <c r="F15" s="189">
        <v>5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140</v>
      </c>
    </row>
    <row r="16" spans="1:16" s="35" customFormat="1" ht="12" customHeight="1" thickTop="1" thickBot="1">
      <c r="A16" s="87"/>
      <c r="B16" s="83">
        <v>44149</v>
      </c>
      <c r="C16" s="84"/>
      <c r="D16" s="172"/>
      <c r="E16" s="173"/>
      <c r="F16" s="78"/>
      <c r="G16" s="79"/>
      <c r="H16" s="80">
        <v>5</v>
      </c>
      <c r="I16" s="204"/>
      <c r="J16" s="91"/>
      <c r="K16" s="92"/>
      <c r="L16" s="93"/>
      <c r="M16" s="67"/>
      <c r="N16" s="67"/>
      <c r="O16" s="68"/>
      <c r="P16" s="44" t="s">
        <v>140</v>
      </c>
    </row>
    <row r="17" spans="1:16" s="35" customFormat="1" ht="12" customHeight="1" thickTop="1" thickBot="1">
      <c r="A17" s="87"/>
      <c r="B17" s="83">
        <v>44161</v>
      </c>
      <c r="C17" s="84"/>
      <c r="D17" s="172"/>
      <c r="E17" s="173"/>
      <c r="F17" s="173"/>
      <c r="G17" s="173"/>
      <c r="H17" s="78"/>
      <c r="I17" s="79"/>
      <c r="J17" s="80">
        <v>28</v>
      </c>
      <c r="K17" s="80"/>
      <c r="L17" s="185"/>
      <c r="M17" s="67"/>
      <c r="N17" s="67"/>
      <c r="O17" s="68"/>
      <c r="P17" s="44" t="s">
        <v>139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44143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>
        <v>44149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21</v>
      </c>
      <c r="M20" s="80"/>
      <c r="N20" s="81"/>
      <c r="O20" s="82"/>
      <c r="P20" s="44" t="s">
        <v>141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44149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 t="s">
        <v>140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31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31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RAYMOND R. OLIVAR</v>
      </c>
      <c r="B52" s="144"/>
      <c r="C52" s="145"/>
      <c r="D52" s="145"/>
      <c r="E52" s="145"/>
      <c r="F52" s="145"/>
      <c r="G52" s="145" t="str">
        <f>I6</f>
        <v>JOVEN J. MONDIGO,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37" zoomScale="200" zoomScaleNormal="200" workbookViewId="0">
      <selection activeCell="Q11" sqref="Q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METRO BOGO</v>
      </c>
      <c r="B3" s="256"/>
      <c r="C3" s="256"/>
      <c r="D3" s="256"/>
      <c r="E3" s="256"/>
      <c r="F3" s="256" t="str">
        <f>'Summary of Activities'!I6</f>
        <v>JOVEN J. MONDIGO, JR.</v>
      </c>
      <c r="G3" s="256"/>
      <c r="H3" s="256"/>
      <c r="I3" s="256"/>
      <c r="J3" s="256"/>
      <c r="K3" s="256"/>
      <c r="L3" s="256" t="str">
        <f>'Summary of Activities'!N6</f>
        <v>RAYMOND R. OLIVAR</v>
      </c>
      <c r="M3" s="256"/>
      <c r="N3" s="256"/>
      <c r="O3" s="256"/>
      <c r="P3" s="256"/>
      <c r="Q3" s="256"/>
      <c r="R3" s="256" t="str">
        <f>'Summary of Activities'!H6</f>
        <v>1-C</v>
      </c>
      <c r="S3" s="256"/>
      <c r="T3" s="297">
        <f>'Summary of Activities'!K2</f>
        <v>44136</v>
      </c>
      <c r="U3" s="297"/>
      <c r="V3" s="297"/>
      <c r="W3" s="297"/>
      <c r="X3" s="298">
        <f>'Summary of Activities'!O8</f>
        <v>44172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44143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2</v>
      </c>
      <c r="P6" s="47">
        <v>6</v>
      </c>
      <c r="Q6" s="48">
        <v>8000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44149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300</v>
      </c>
      <c r="P11" s="47">
        <v>8</v>
      </c>
      <c r="Q11" s="48">
        <v>4000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146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142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302</v>
      </c>
      <c r="G51" s="206"/>
      <c r="H51" s="205">
        <f>P6+P11+P16+P21+P26+P31+P36+P41</f>
        <v>14</v>
      </c>
      <c r="I51" s="206"/>
      <c r="J51" s="211">
        <f>Q6+Q11+Q16+Q21+Q26+Q31+Q36+Q41</f>
        <v>12000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302</v>
      </c>
      <c r="G55" s="237"/>
      <c r="H55" s="236">
        <f>SUM(H47:I53)</f>
        <v>14</v>
      </c>
      <c r="I55" s="237"/>
      <c r="J55" s="233">
        <f>SUM(J47:L53)</f>
        <v>12000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2021-01-13T03:09:00Z</dcterms:modified>
</cp:coreProperties>
</file>